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Segundo trimestre 2022\Contables 2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C56" i="1"/>
  <c r="C55" i="1" s="1"/>
  <c r="D56" i="1"/>
  <c r="D55" i="1" s="1"/>
  <c r="D51" i="1"/>
  <c r="C51" i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C60" i="1"/>
  <c r="C62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<sst xmlns="http://schemas.openxmlformats.org/spreadsheetml/2006/main" count="72" uniqueCount="64">
  <si>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</si>
  <si>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</si>
  <si>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</si>
  <si>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</si>
  <si>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</si>
  <si>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</si>
  <si>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</si>
  <si>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</si>
  <si>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</si>
  <si>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</si>
  <si>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</si>
  <si>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</si>
  <si>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</si>
  <si>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</si>
  <si>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</si>
  <si>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</si>
  <si>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</si>
  <si>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</si>
  <si>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</si>
  <si>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</si>
  <si>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</si>
  <si>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</si>
  <si>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</si>
  <si>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</si>
  <si>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</si>
  <si>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</si>
  <si>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</si>
  <si>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</si>
  <si>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</si>
  <si>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</si>
  <si>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</si>
  <si>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</si>
  <si>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</si>
  <si>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</si>
  <si>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</si>
  <si>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</si>
  <si>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</si>
  <si>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</si>
  <si>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</si>
  <si>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</si>
  <si>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</si>
  <si>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</si>
  <si>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</si>
  <si>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</si>
  <si>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</si>
  <si>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</si>
  <si>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</si>
  <si>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</si>
  <si>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</si>
  <si>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</si>
  <si>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</si>
  <si>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</si>
  <si>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</si>
  <si>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</si>
  <si>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</si>
  <si>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</si>
  <si>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</si>
  <si>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</si>
  <si>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</si>
  <si>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</si>
  <si>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</si>
  <si>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</si>
  <si>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Del 01 de enero al 30 de junio de 2022 y del 01 de enero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</si>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</sst>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topLeftCell="A61" zoomScale="92" zoomScaleNormal="92" workbookViewId="0">
      <selection activeCell="B74" sqref="B7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2" t="s">
        <v>61</v>
      </c>
      <c r="C2" s="53"/>
      <c r="D2" s="54"/>
      <c r="E2" s="1"/>
      <c r="F2" s="1"/>
      <c r="G2" s="1"/>
      <c r="H2" s="1"/>
      <c r="I2" s="1"/>
    </row>
    <row r="3" spans="1:9" x14ac:dyDescent="0.2">
      <c r="A3" s="1"/>
      <c r="B3" s="55" t="s">
        <v>0</v>
      </c>
      <c r="C3" s="56"/>
      <c r="D3" s="57"/>
      <c r="E3" s="1"/>
      <c r="F3" s="1"/>
      <c r="G3" s="1"/>
      <c r="H3" s="1"/>
      <c r="I3" s="1"/>
    </row>
    <row r="4" spans="1:9" ht="12.75" thickBot="1" x14ac:dyDescent="0.25">
      <c r="A4" s="1"/>
      <c r="B4" s="58" t="s">
        <v>62</v>
      </c>
      <c r="C4" s="59"/>
      <c r="D4" s="60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60</v>
      </c>
      <c r="D5" s="37" t="s">
        <v>49</v>
      </c>
      <c r="E5" s="1"/>
      <c r="F5" s="1"/>
      <c r="G5" s="1"/>
      <c r="H5" s="1"/>
      <c r="I5" s="1"/>
    </row>
    <row r="6" spans="1:9" x14ac:dyDescent="0.2">
      <c r="A6" s="1"/>
      <c r="B6" s="46"/>
      <c r="C6" s="47"/>
      <c r="D6" s="48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2784305101.9899998</v>
      </c>
      <c r="D8" s="19">
        <f>SUM(D9:D18)</f>
        <v>4059982722.6500006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1054311234.26</v>
      </c>
      <c r="D9" s="21">
        <v>1284251058.1600001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56295103.079999998</v>
      </c>
      <c r="D11" s="21">
        <v>66673690.140000001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212823933.24000001</v>
      </c>
      <c r="D12" s="21">
        <v>354585822.47000003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17793148.98</v>
      </c>
      <c r="D13" s="21">
        <v>79649418.310000002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23923712.02</v>
      </c>
      <c r="D14" s="21">
        <v>32133934.02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1419157970.4100001</v>
      </c>
      <c r="D16" s="21">
        <v>2242688799.5500002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0</v>
      </c>
      <c r="D17" s="21">
        <v>0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1808767034.8600004</v>
      </c>
      <c r="D19" s="19">
        <f>SUM(D20:D35)</f>
        <v>3417150222.3699994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874852787.47000003</v>
      </c>
      <c r="D20" s="21">
        <v>1586295708.0599999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106439676.20999999</v>
      </c>
      <c r="D21" s="21">
        <v>206076082.37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355517124.72000003</v>
      </c>
      <c r="D22" s="21">
        <v>725342449.35000002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329331229.25999999</v>
      </c>
      <c r="D23" s="21">
        <v>562084019.70000005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55483214.130000003</v>
      </c>
      <c r="D26" s="21">
        <v>190482031.72999999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5544003.2800000003</v>
      </c>
      <c r="D27" s="21">
        <v>14003942.359999999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20885713.899999999</v>
      </c>
      <c r="D28" s="21">
        <v>54577021.659999996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60713285.890000001</v>
      </c>
      <c r="D29" s="21">
        <v>78288967.140000001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975538067.1299994</v>
      </c>
      <c r="D36" s="23">
        <f>SUM(D8-D19)</f>
        <v>642832500.28000116</v>
      </c>
      <c r="E36" s="1"/>
      <c r="F36" s="1"/>
      <c r="G36" s="1"/>
      <c r="H36" s="1"/>
      <c r="I36" s="1"/>
    </row>
    <row r="37" spans="1:9" x14ac:dyDescent="0.2">
      <c r="A37" s="1"/>
      <c r="B37" s="46"/>
      <c r="C37" s="47"/>
      <c r="D37" s="48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64142818.829999998</v>
      </c>
      <c r="D43" s="24">
        <f>SUM(D44:D46)</f>
        <v>427583102.95999998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61479247.579999998</v>
      </c>
      <c r="D44" s="26">
        <v>405724454.65999997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2663571.25</v>
      </c>
      <c r="D45" s="26">
        <v>21858648.299999997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-64142818.829999998</v>
      </c>
      <c r="D47" s="24">
        <f>D39-D43</f>
        <v>-427583102.95999998</v>
      </c>
      <c r="E47" s="1"/>
      <c r="F47" s="1"/>
      <c r="G47" s="1"/>
      <c r="H47" s="1"/>
      <c r="I47" s="1"/>
    </row>
    <row r="48" spans="1:9" x14ac:dyDescent="0.2">
      <c r="A48" s="1"/>
      <c r="B48" s="46"/>
      <c r="C48" s="47"/>
      <c r="D48" s="48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221936589.70000196</v>
      </c>
      <c r="D50" s="27">
        <f>SUM(D51+D54)</f>
        <v>61842550.069998823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221936589.70000196</v>
      </c>
      <c r="D54" s="21">
        <v>61842550.069998823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138730070.60000008</v>
      </c>
      <c r="D55" s="19">
        <f>SUM(D56+D59)</f>
        <v>255623484.81999999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913500</v>
      </c>
      <c r="D56" s="31">
        <f>SUM(D57+D58)</f>
        <v>130804830.14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913500</v>
      </c>
      <c r="D57" s="30">
        <v>130804830.14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137816570.60000008</v>
      </c>
      <c r="D59" s="30">
        <v>124818654.68000001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83206519.100001872</v>
      </c>
      <c r="D60" s="27">
        <f>D50-D55</f>
        <v>-193780934.75000116</v>
      </c>
      <c r="E60" s="1"/>
      <c r="F60" s="1"/>
      <c r="G60" s="1"/>
      <c r="H60" s="1"/>
      <c r="I60" s="1"/>
    </row>
    <row r="61" spans="1:9" x14ac:dyDescent="0.2">
      <c r="A61" s="1"/>
      <c r="B61" s="46"/>
      <c r="C61" s="47"/>
      <c r="D61" s="48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994601767.40000129</v>
      </c>
      <c r="D62" s="32">
        <f>SUM(D60,D47,D36)</f>
        <v>21468462.570000052</v>
      </c>
      <c r="E62" s="1"/>
      <c r="F62" s="1"/>
      <c r="G62" s="1"/>
      <c r="H62" s="1"/>
      <c r="I62" s="1"/>
    </row>
    <row r="63" spans="1:9" x14ac:dyDescent="0.2">
      <c r="A63" s="1"/>
      <c r="B63" s="46"/>
      <c r="C63" s="47"/>
      <c r="D63" s="48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215455123.209999</v>
      </c>
      <c r="D64" s="33">
        <v>193986660.63999897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1210056890.6100004</v>
      </c>
      <c r="D65" s="33">
        <v>215455123.209999</v>
      </c>
      <c r="E65" s="1"/>
      <c r="F65" s="1"/>
      <c r="G65" s="1"/>
      <c r="H65" s="1"/>
      <c r="I65" s="1"/>
    </row>
    <row r="66" spans="1:9" ht="12.75" thickBot="1" x14ac:dyDescent="0.25">
      <c r="A66" s="1"/>
      <c r="B66" s="49"/>
      <c r="C66" s="50"/>
      <c r="D66" s="51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8" customFormat="1" x14ac:dyDescent="0.2">
      <c r="B68" s="61" t="s">
        <v>63</v>
      </c>
    </row>
    <row r="69" spans="1:9" s="38" customFormat="1" x14ac:dyDescent="0.2"/>
    <row r="70" spans="1:9" s="38" customFormat="1" x14ac:dyDescent="0.2"/>
    <row r="71" spans="1:9" s="38" customFormat="1" ht="12.75" x14ac:dyDescent="0.2">
      <c r="B71" s="40" t="s">
        <v>50</v>
      </c>
      <c r="C71" s="41" t="s">
        <v>51</v>
      </c>
    </row>
    <row r="72" spans="1:9" s="38" customFormat="1" x14ac:dyDescent="0.2">
      <c r="B72" s="42"/>
      <c r="C72" s="42"/>
    </row>
    <row r="73" spans="1:9" s="38" customFormat="1" x14ac:dyDescent="0.2">
      <c r="B73" s="42"/>
      <c r="C73" s="42"/>
    </row>
    <row r="74" spans="1:9" s="38" customFormat="1" x14ac:dyDescent="0.2">
      <c r="B74" s="42"/>
      <c r="C74" s="42"/>
    </row>
    <row r="75" spans="1:9" s="38" customFormat="1" x14ac:dyDescent="0.2">
      <c r="B75" s="42"/>
      <c r="C75" s="42"/>
    </row>
    <row r="76" spans="1:9" s="38" customFormat="1" ht="12.75" x14ac:dyDescent="0.2">
      <c r="B76" s="40" t="s">
        <v>52</v>
      </c>
      <c r="C76" s="43" t="s">
        <v>53</v>
      </c>
    </row>
    <row r="77" spans="1:9" s="38" customFormat="1" ht="12.75" x14ac:dyDescent="0.2">
      <c r="B77" s="40" t="s">
        <v>54</v>
      </c>
      <c r="C77" s="43" t="s">
        <v>55</v>
      </c>
    </row>
    <row r="78" spans="1:9" s="38" customFormat="1" x14ac:dyDescent="0.2">
      <c r="B78" s="42"/>
      <c r="C78" s="42"/>
      <c r="D78" s="42"/>
    </row>
    <row r="79" spans="1:9" s="38" customFormat="1" x14ac:dyDescent="0.2">
      <c r="B79" s="42"/>
      <c r="C79" s="42"/>
      <c r="D79" s="42"/>
    </row>
    <row r="80" spans="1:9" s="38" customFormat="1" ht="12.75" x14ac:dyDescent="0.2">
      <c r="B80" s="40" t="s">
        <v>56</v>
      </c>
      <c r="C80" s="42"/>
      <c r="D80" s="42"/>
    </row>
    <row r="81" spans="2:4" s="38" customFormat="1" ht="12.75" x14ac:dyDescent="0.2">
      <c r="B81" s="40" t="s">
        <v>57</v>
      </c>
      <c r="C81" s="42"/>
      <c r="D81" s="42"/>
    </row>
    <row r="82" spans="2:4" s="39" customFormat="1" ht="12.75" x14ac:dyDescent="0.2">
      <c r="B82" s="44"/>
      <c r="C82" s="42"/>
      <c r="D82" s="42"/>
    </row>
    <row r="83" spans="2:4" s="39" customFormat="1" x14ac:dyDescent="0.2">
      <c r="B83" s="42"/>
      <c r="C83" s="42"/>
      <c r="D83" s="42"/>
    </row>
    <row r="84" spans="2:4" s="39" customFormat="1" x14ac:dyDescent="0.2">
      <c r="B84" s="42"/>
      <c r="C84" s="42"/>
      <c r="D84" s="42"/>
    </row>
    <row r="85" spans="2:4" s="39" customFormat="1" x14ac:dyDescent="0.2">
      <c r="B85" s="42"/>
      <c r="C85" s="42"/>
      <c r="D85" s="42"/>
    </row>
    <row r="86" spans="2:4" s="39" customFormat="1" ht="12.75" x14ac:dyDescent="0.2">
      <c r="B86" s="40" t="s">
        <v>58</v>
      </c>
      <c r="C86" s="42"/>
      <c r="D86" s="42"/>
    </row>
    <row r="87" spans="2:4" s="39" customFormat="1" ht="12.75" x14ac:dyDescent="0.2">
      <c r="B87" s="45" t="s">
        <v>59</v>
      </c>
      <c r="C87" s="42"/>
      <c r="D87" s="42"/>
    </row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2022-04-20T17:05:34Z</cp:lastPrinted>
  <dcterms:created xsi:type="dcterms:W3CDTF">2019-12-03T19:09:42Z</dcterms:created>
  <dcterms:modified xsi:type="dcterms:W3CDTF">2022-08-31T18:29:06Z</dcterms:modified>
</cp:coreProperties>
</file>